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735" yWindow="150" windowWidth="16410" windowHeight="8115" activeTab="0"/>
  </bookViews>
  <sheets>
    <sheet name="111家長會預算" sheetId="1" r:id="rId1"/>
  </sheets>
  <definedNames>
    <definedName name="_xlnm.Print_Area" localSheetId="0">'111家長會預算'!$A$1:$F$28</definedName>
  </definedNames>
  <calcPr fullCalcOnLoad="1"/>
</workbook>
</file>

<file path=xl/sharedStrings.xml><?xml version="1.0" encoding="utf-8"?>
<sst xmlns="http://schemas.openxmlformats.org/spreadsheetml/2006/main" count="38" uniqueCount="35">
  <si>
    <t>項次</t>
  </si>
  <si>
    <t>處室</t>
  </si>
  <si>
    <t>數量</t>
  </si>
  <si>
    <t>預算金額</t>
  </si>
  <si>
    <t>教務處</t>
  </si>
  <si>
    <t>輔導室</t>
  </si>
  <si>
    <t>全校總計</t>
  </si>
  <si>
    <t>雜支(總經費不逾於5%編列)</t>
  </si>
  <si>
    <t>雜支小計</t>
  </si>
  <si>
    <t>項  目</t>
  </si>
  <si>
    <t>單  價</t>
  </si>
  <si>
    <t>總務處</t>
  </si>
  <si>
    <t>行政費(印鑑變更作業等)</t>
  </si>
  <si>
    <t>兒童節禮物</t>
  </si>
  <si>
    <t>午餐廚工津貼(1000元/月*2人*9個月)</t>
  </si>
  <si>
    <t>志工活動費(志工大會、志工文康活動)</t>
  </si>
  <si>
    <t>代課費(各項研習、帶隊比賽、評鑑訪視等)</t>
  </si>
  <si>
    <t>校外教學教師指導費(一~六校外教學、畢旅)</t>
  </si>
  <si>
    <t>畢業典禮經費(其餘由校內經費91Y支出)</t>
  </si>
  <si>
    <r>
      <t>語文競賽獎勵金及相關費用</t>
    </r>
    <r>
      <rPr>
        <sz val="12"/>
        <rFont val="標楷體"/>
        <family val="4"/>
      </rPr>
      <t>(依據「山腳國小學生家長會獎勵師生參加指導比賽實施辦法」)</t>
    </r>
  </si>
  <si>
    <t>親職日(各班補助、工作人員誤餐費)</t>
  </si>
  <si>
    <t>慶生蛋糕</t>
  </si>
  <si>
    <t>迎新活動(祖父母餐盒)</t>
  </si>
  <si>
    <t>班親會(各班補助、工作人員誤餐費)</t>
  </si>
  <si>
    <t>參加蘆竹區教育會會費</t>
  </si>
  <si>
    <t>志工年節慰勞禮品</t>
  </si>
  <si>
    <t>112學年度新舊任會長交接禮品</t>
  </si>
  <si>
    <t>活動費(師生協助參加活動等)</t>
  </si>
  <si>
    <t>合計</t>
  </si>
  <si>
    <t>學務處全校活動經費及獎勵品</t>
  </si>
  <si>
    <t>感恩餐會</t>
  </si>
  <si>
    <t>期末感恩餐會費(感謝志工及教職員等)</t>
  </si>
  <si>
    <t>公關費(白包、校際禮金、退休教師紀念品、布達、拜拜祭品、會議、評鑑及評選茶水誤餐費等)</t>
  </si>
  <si>
    <t>112學年度家長會費預算編列</t>
  </si>
  <si>
    <t>家長會經費用於在校學生為主，本預算未辦理之經費將滾存納入下年度家長會帳戶。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</si>
</sst>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#,##0_);[Red]\(#,##0\)"/>
    <numFmt numFmtId="178" formatCode="#,##0;[Red]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6"/>
      <name val="標楷體"/>
      <family val="4"/>
    </font>
    <font>
      <b/>
      <sz val="16"/>
      <color indexed="10"/>
      <name val="標楷體"/>
      <family val="4"/>
    </font>
    <font>
      <b/>
      <sz val="16"/>
      <color indexed="60"/>
      <name val="標楷體"/>
      <family val="4"/>
    </font>
    <font>
      <sz val="16"/>
      <name val="標楷體"/>
      <family val="4"/>
    </font>
    <font>
      <sz val="16"/>
      <color indexed="20"/>
      <name val="標楷體"/>
      <family val="4"/>
    </font>
    <font>
      <sz val="12"/>
      <color indexed="9"/>
      <name val="新細明體"/>
      <family val="1"/>
    </font>
    <font>
      <u val="single"/>
      <sz val="10.8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.8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.8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800080"/>
      <name val="標楷體"/>
      <family val="4"/>
    </font>
    <font>
      <b/>
      <sz val="16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AB9ED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right" vertical="center" wrapText="1"/>
    </xf>
    <xf numFmtId="0" fontId="7" fillId="10" borderId="10" xfId="33" applyFont="1" applyFill="1" applyBorder="1" applyAlignment="1">
      <alignment horizontal="center" vertical="center" wrapText="1"/>
      <protection/>
    </xf>
    <xf numFmtId="0" fontId="7" fillId="10" borderId="10" xfId="33" applyFont="1" applyFill="1" applyBorder="1" applyAlignment="1">
      <alignment vertical="center"/>
      <protection/>
    </xf>
    <xf numFmtId="0" fontId="7" fillId="10" borderId="10" xfId="33" applyFont="1" applyFill="1" applyBorder="1" applyAlignment="1">
      <alignment horizontal="right" vertical="center"/>
      <protection/>
    </xf>
    <xf numFmtId="0" fontId="7" fillId="33" borderId="10" xfId="0" applyFont="1" applyFill="1" applyBorder="1" applyAlignment="1">
      <alignment vertical="center"/>
    </xf>
    <xf numFmtId="177" fontId="8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right" vertical="center"/>
    </xf>
    <xf numFmtId="0" fontId="7" fillId="23" borderId="11" xfId="33" applyFont="1" applyFill="1" applyBorder="1" applyAlignment="1">
      <alignment horizontal="left" vertical="center" wrapText="1"/>
      <protection/>
    </xf>
    <xf numFmtId="3" fontId="7" fillId="23" borderId="11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177" fontId="7" fillId="3" borderId="10" xfId="0" applyNumberFormat="1" applyFont="1" applyFill="1" applyBorder="1" applyAlignment="1">
      <alignment vertical="center" wrapText="1"/>
    </xf>
    <xf numFmtId="0" fontId="7" fillId="34" borderId="12" xfId="33" applyFont="1" applyFill="1" applyBorder="1" applyAlignment="1">
      <alignment horizontal="center" vertical="center" wrapText="1"/>
      <protection/>
    </xf>
    <xf numFmtId="0" fontId="7" fillId="34" borderId="10" xfId="33" applyFont="1" applyFill="1" applyBorder="1" applyAlignment="1">
      <alignment horizontal="left" vertical="center" wrapText="1"/>
      <protection/>
    </xf>
    <xf numFmtId="3" fontId="7" fillId="34" borderId="10" xfId="0" applyNumberFormat="1" applyFont="1" applyFill="1" applyBorder="1" applyAlignment="1">
      <alignment horizontal="right" vertical="center"/>
    </xf>
    <xf numFmtId="3" fontId="46" fillId="34" borderId="10" xfId="0" applyNumberFormat="1" applyFont="1" applyFill="1" applyBorder="1" applyAlignment="1">
      <alignment horizontal="right" vertical="center"/>
    </xf>
    <xf numFmtId="0" fontId="7" fillId="34" borderId="11" xfId="33" applyFont="1" applyFill="1" applyBorder="1" applyAlignment="1">
      <alignment horizontal="left" vertical="center" wrapText="1"/>
      <protection/>
    </xf>
    <xf numFmtId="3" fontId="7" fillId="34" borderId="11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178" fontId="7" fillId="3" borderId="12" xfId="0" applyNumberFormat="1" applyFont="1" applyFill="1" applyBorder="1" applyAlignment="1">
      <alignment vertical="center" wrapText="1"/>
    </xf>
    <xf numFmtId="178" fontId="7" fillId="10" borderId="12" xfId="0" applyNumberFormat="1" applyFont="1" applyFill="1" applyBorder="1" applyAlignment="1">
      <alignment vertical="center"/>
    </xf>
    <xf numFmtId="178" fontId="7" fillId="33" borderId="12" xfId="0" applyNumberFormat="1" applyFont="1" applyFill="1" applyBorder="1" applyAlignment="1">
      <alignment vertical="center"/>
    </xf>
    <xf numFmtId="3" fontId="7" fillId="34" borderId="12" xfId="0" applyNumberFormat="1" applyFont="1" applyFill="1" applyBorder="1" applyAlignment="1">
      <alignment horizontal="right" vertical="center"/>
    </xf>
    <xf numFmtId="3" fontId="7" fillId="34" borderId="13" xfId="0" applyNumberFormat="1" applyFont="1" applyFill="1" applyBorder="1" applyAlignment="1">
      <alignment horizontal="right" vertical="center"/>
    </xf>
    <xf numFmtId="3" fontId="47" fillId="23" borderId="10" xfId="0" applyNumberFormat="1" applyFont="1" applyFill="1" applyBorder="1" applyAlignment="1">
      <alignment horizontal="right" vertical="center"/>
    </xf>
    <xf numFmtId="3" fontId="7" fillId="23" borderId="13" xfId="0" applyNumberFormat="1" applyFont="1" applyFill="1" applyBorder="1" applyAlignment="1">
      <alignment horizontal="right" vertical="center"/>
    </xf>
    <xf numFmtId="178" fontId="7" fillId="10" borderId="14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3" fontId="5" fillId="10" borderId="10" xfId="0" applyNumberFormat="1" applyFont="1" applyFill="1" applyBorder="1" applyAlignment="1">
      <alignment horizontal="right" vertical="center"/>
    </xf>
    <xf numFmtId="177" fontId="7" fillId="3" borderId="10" xfId="0" applyNumberFormat="1" applyFont="1" applyFill="1" applyBorder="1" applyAlignment="1">
      <alignment horizontal="right" vertical="center" wrapText="1"/>
    </xf>
    <xf numFmtId="0" fontId="0" fillId="3" borderId="10" xfId="0" applyFill="1" applyBorder="1" applyAlignment="1">
      <alignment vertical="center" wrapText="1"/>
    </xf>
    <xf numFmtId="177" fontId="7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3" fontId="47" fillId="34" borderId="10" xfId="0" applyNumberFormat="1" applyFont="1" applyFill="1" applyBorder="1" applyAlignment="1">
      <alignment horizontal="right" vertical="center"/>
    </xf>
    <xf numFmtId="0" fontId="7" fillId="34" borderId="14" xfId="33" applyFont="1" applyFill="1" applyBorder="1" applyAlignment="1">
      <alignment horizontal="center" vertical="center" wrapText="1"/>
      <protection/>
    </xf>
    <xf numFmtId="177" fontId="47" fillId="3" borderId="10" xfId="0" applyNumberFormat="1" applyFont="1" applyFill="1" applyBorder="1" applyAlignment="1">
      <alignment vertical="center" wrapText="1"/>
    </xf>
    <xf numFmtId="177" fontId="47" fillId="33" borderId="10" xfId="0" applyNumberFormat="1" applyFont="1" applyFill="1" applyBorder="1" applyAlignment="1">
      <alignment horizontal="right" vertical="center"/>
    </xf>
    <xf numFmtId="177" fontId="46" fillId="10" borderId="15" xfId="0" applyNumberFormat="1" applyFont="1" applyFill="1" applyBorder="1" applyAlignment="1">
      <alignment vertical="center" wrapText="1"/>
    </xf>
    <xf numFmtId="3" fontId="6" fillId="7" borderId="10" xfId="0" applyNumberFormat="1" applyFont="1" applyFill="1" applyBorder="1" applyAlignment="1">
      <alignment horizontal="right" vertical="center"/>
    </xf>
    <xf numFmtId="0" fontId="6" fillId="7" borderId="10" xfId="0" applyFont="1" applyFill="1" applyBorder="1" applyAlignment="1">
      <alignment horizontal="right" vertical="center"/>
    </xf>
    <xf numFmtId="177" fontId="6" fillId="7" borderId="10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5" fillId="23" borderId="12" xfId="33" applyFont="1" applyFill="1" applyBorder="1" applyAlignment="1">
      <alignment horizontal="left" vertical="center" wrapText="1"/>
      <protection/>
    </xf>
    <xf numFmtId="0" fontId="5" fillId="23" borderId="17" xfId="33" applyFont="1" applyFill="1" applyBorder="1" applyAlignment="1">
      <alignment horizontal="left" vertical="center" wrapText="1"/>
      <protection/>
    </xf>
    <xf numFmtId="0" fontId="6" fillId="7" borderId="10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10" borderId="21" xfId="33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4" borderId="20" xfId="33" applyFont="1" applyFill="1" applyBorder="1" applyAlignment="1">
      <alignment horizontal="left" vertical="center" wrapText="1"/>
      <protection/>
    </xf>
    <xf numFmtId="0" fontId="7" fillId="34" borderId="21" xfId="33" applyFont="1" applyFill="1" applyBorder="1" applyAlignment="1">
      <alignment horizontal="left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8"/>
  <sheetViews>
    <sheetView tabSelected="1" view="pageBreakPreview" zoomScale="70" zoomScaleSheetLayoutView="70" zoomScalePageLayoutView="0" workbookViewId="0" topLeftCell="A1">
      <selection activeCell="I16" sqref="I16"/>
    </sheetView>
  </sheetViews>
  <sheetFormatPr defaultColWidth="9.00390625" defaultRowHeight="16.5"/>
  <cols>
    <col min="1" max="1" width="7.00390625" style="1" customWidth="1"/>
    <col min="2" max="2" width="10.00390625" style="1" bestFit="1" customWidth="1"/>
    <col min="3" max="3" width="93.50390625" style="1" customWidth="1"/>
    <col min="4" max="4" width="9.25390625" style="1" bestFit="1" customWidth="1"/>
    <col min="5" max="5" width="13.00390625" style="1" customWidth="1"/>
    <col min="6" max="6" width="16.50390625" style="1" customWidth="1"/>
    <col min="7" max="16384" width="9.00390625" style="1" customWidth="1"/>
  </cols>
  <sheetData>
    <row r="1" spans="1:6" ht="27.75" customHeight="1">
      <c r="A1" s="52" t="s">
        <v>33</v>
      </c>
      <c r="B1" s="53"/>
      <c r="C1" s="53"/>
      <c r="D1" s="53"/>
      <c r="E1" s="53"/>
      <c r="F1" s="54"/>
    </row>
    <row r="2" spans="1:6" ht="21">
      <c r="A2" s="2" t="s">
        <v>0</v>
      </c>
      <c r="B2" s="2" t="s">
        <v>1</v>
      </c>
      <c r="C2" s="2" t="s">
        <v>9</v>
      </c>
      <c r="D2" s="3" t="s">
        <v>2</v>
      </c>
      <c r="E2" s="23" t="s">
        <v>10</v>
      </c>
      <c r="F2" s="2" t="s">
        <v>3</v>
      </c>
    </row>
    <row r="3" spans="1:6" ht="21">
      <c r="A3" s="4">
        <v>1</v>
      </c>
      <c r="B3" s="60" t="s">
        <v>4</v>
      </c>
      <c r="C3" s="5" t="s">
        <v>16</v>
      </c>
      <c r="D3" s="6">
        <v>50</v>
      </c>
      <c r="E3" s="24">
        <v>336</v>
      </c>
      <c r="F3" s="16">
        <f>D3*E3</f>
        <v>16800</v>
      </c>
    </row>
    <row r="4" spans="1:6" ht="21">
      <c r="A4" s="4">
        <v>2</v>
      </c>
      <c r="B4" s="61"/>
      <c r="C4" s="5" t="s">
        <v>19</v>
      </c>
      <c r="D4" s="6">
        <v>1</v>
      </c>
      <c r="E4" s="24">
        <v>6000</v>
      </c>
      <c r="F4" s="16">
        <f>D4*E4</f>
        <v>6000</v>
      </c>
    </row>
    <row r="5" spans="1:6" ht="21">
      <c r="A5" s="4">
        <v>3</v>
      </c>
      <c r="B5" s="61"/>
      <c r="C5" s="5" t="s">
        <v>17</v>
      </c>
      <c r="D5" s="6">
        <v>1</v>
      </c>
      <c r="E5" s="24">
        <v>11200</v>
      </c>
      <c r="F5" s="16">
        <f>D5*E5</f>
        <v>11200</v>
      </c>
    </row>
    <row r="6" spans="1:6" ht="21">
      <c r="A6" s="4">
        <v>4</v>
      </c>
      <c r="B6" s="61"/>
      <c r="C6" s="5" t="s">
        <v>27</v>
      </c>
      <c r="D6" s="6">
        <v>1</v>
      </c>
      <c r="E6" s="24">
        <v>10000</v>
      </c>
      <c r="F6" s="16">
        <f>D6*E6</f>
        <v>10000</v>
      </c>
    </row>
    <row r="7" spans="1:6" ht="21">
      <c r="A7" s="4">
        <v>5</v>
      </c>
      <c r="B7" s="61"/>
      <c r="C7" s="5" t="s">
        <v>18</v>
      </c>
      <c r="D7" s="6">
        <v>1</v>
      </c>
      <c r="E7" s="24">
        <v>5000</v>
      </c>
      <c r="F7" s="16">
        <f>D7*E7</f>
        <v>5000</v>
      </c>
    </row>
    <row r="8" spans="1:6" ht="21.75" thickBot="1">
      <c r="A8" s="4"/>
      <c r="B8" s="59"/>
      <c r="C8" s="5" t="s">
        <v>28</v>
      </c>
      <c r="D8" s="34"/>
      <c r="E8" s="35"/>
      <c r="F8" s="40">
        <f>SUM(F3:F7)</f>
        <v>49000</v>
      </c>
    </row>
    <row r="9" spans="1:6" ht="21.75" thickBot="1">
      <c r="A9" s="7">
        <v>1</v>
      </c>
      <c r="B9" s="58"/>
      <c r="C9" s="8" t="s">
        <v>29</v>
      </c>
      <c r="D9" s="9">
        <v>1</v>
      </c>
      <c r="E9" s="25">
        <v>9200</v>
      </c>
      <c r="F9" s="42">
        <f>D9*E9</f>
        <v>9200</v>
      </c>
    </row>
    <row r="10" spans="1:6" ht="21.75" thickBot="1">
      <c r="A10" s="7">
        <v>2</v>
      </c>
      <c r="B10" s="58"/>
      <c r="C10" s="8" t="s">
        <v>13</v>
      </c>
      <c r="D10" s="9">
        <v>300</v>
      </c>
      <c r="E10" s="25">
        <v>50</v>
      </c>
      <c r="F10" s="42">
        <f>D10*E10</f>
        <v>15000</v>
      </c>
    </row>
    <row r="11" spans="1:6" ht="21.75" thickBot="1">
      <c r="A11" s="7">
        <v>3</v>
      </c>
      <c r="B11" s="58"/>
      <c r="C11" s="8" t="s">
        <v>25</v>
      </c>
      <c r="D11" s="9">
        <v>30</v>
      </c>
      <c r="E11" s="31">
        <v>500</v>
      </c>
      <c r="F11" s="42">
        <f>D11*E11</f>
        <v>15000</v>
      </c>
    </row>
    <row r="12" spans="1:6" ht="21.75" thickBot="1">
      <c r="A12" s="7">
        <v>4</v>
      </c>
      <c r="B12" s="58"/>
      <c r="C12" s="8" t="s">
        <v>14</v>
      </c>
      <c r="D12" s="9">
        <v>9</v>
      </c>
      <c r="E12" s="31">
        <v>2000</v>
      </c>
      <c r="F12" s="42">
        <f>D12*E12</f>
        <v>18000</v>
      </c>
    </row>
    <row r="13" spans="1:6" ht="21.75" thickBot="1">
      <c r="A13" s="7">
        <v>5</v>
      </c>
      <c r="B13" s="58"/>
      <c r="C13" s="8" t="s">
        <v>15</v>
      </c>
      <c r="D13" s="9">
        <v>1</v>
      </c>
      <c r="E13" s="25">
        <v>7000</v>
      </c>
      <c r="F13" s="42">
        <f>D13*E13</f>
        <v>7000</v>
      </c>
    </row>
    <row r="14" spans="1:6" ht="21">
      <c r="A14" s="7"/>
      <c r="B14" s="59"/>
      <c r="C14" s="8" t="s">
        <v>28</v>
      </c>
      <c r="D14" s="33"/>
      <c r="E14" s="33"/>
      <c r="F14" s="33">
        <f>SUM(F9:F13)</f>
        <v>64200</v>
      </c>
    </row>
    <row r="15" spans="1:6" ht="21">
      <c r="A15" s="15">
        <v>1</v>
      </c>
      <c r="B15" s="55" t="s">
        <v>11</v>
      </c>
      <c r="C15" s="10" t="s">
        <v>12</v>
      </c>
      <c r="D15" s="12">
        <v>1</v>
      </c>
      <c r="E15" s="26">
        <v>2000</v>
      </c>
      <c r="F15" s="11">
        <f>D15*E15</f>
        <v>2000</v>
      </c>
    </row>
    <row r="16" spans="1:6" ht="38.25" customHeight="1">
      <c r="A16" s="15">
        <v>2</v>
      </c>
      <c r="B16" s="56"/>
      <c r="C16" s="32" t="s">
        <v>32</v>
      </c>
      <c r="D16" s="12">
        <v>2</v>
      </c>
      <c r="E16" s="26">
        <v>15000</v>
      </c>
      <c r="F16" s="11">
        <f>D16*E16</f>
        <v>30000</v>
      </c>
    </row>
    <row r="17" spans="1:6" ht="21">
      <c r="A17" s="15">
        <v>4</v>
      </c>
      <c r="B17" s="56"/>
      <c r="C17" s="10" t="s">
        <v>24</v>
      </c>
      <c r="D17" s="12">
        <v>1</v>
      </c>
      <c r="E17" s="26">
        <v>3000</v>
      </c>
      <c r="F17" s="11">
        <f>D17*E17</f>
        <v>3000</v>
      </c>
    </row>
    <row r="18" spans="1:6" ht="21">
      <c r="A18" s="15">
        <v>5</v>
      </c>
      <c r="B18" s="56"/>
      <c r="C18" s="10" t="s">
        <v>26</v>
      </c>
      <c r="D18" s="12">
        <v>1</v>
      </c>
      <c r="E18" s="26">
        <v>7000</v>
      </c>
      <c r="F18" s="11">
        <f>D18*E18</f>
        <v>7000</v>
      </c>
    </row>
    <row r="19" spans="1:6" ht="21">
      <c r="A19" s="15"/>
      <c r="B19" s="57"/>
      <c r="C19" s="10" t="s">
        <v>28</v>
      </c>
      <c r="D19" s="36"/>
      <c r="E19" s="37"/>
      <c r="F19" s="41">
        <f>SUM(F15:F18)</f>
        <v>42000</v>
      </c>
    </row>
    <row r="20" spans="1:6" ht="21">
      <c r="A20" s="17">
        <v>1</v>
      </c>
      <c r="B20" s="62" t="s">
        <v>5</v>
      </c>
      <c r="C20" s="18" t="s">
        <v>20</v>
      </c>
      <c r="D20" s="19">
        <v>1</v>
      </c>
      <c r="E20" s="27">
        <v>16000</v>
      </c>
      <c r="F20" s="20">
        <f>D20*E20</f>
        <v>16000</v>
      </c>
    </row>
    <row r="21" spans="1:6" ht="21">
      <c r="A21" s="17">
        <v>2</v>
      </c>
      <c r="B21" s="63"/>
      <c r="C21" s="21" t="s">
        <v>21</v>
      </c>
      <c r="D21" s="22">
        <v>25</v>
      </c>
      <c r="E21" s="28">
        <v>320</v>
      </c>
      <c r="F21" s="20">
        <f>D21*E21</f>
        <v>8000</v>
      </c>
    </row>
    <row r="22" spans="1:6" ht="21">
      <c r="A22" s="17">
        <v>3</v>
      </c>
      <c r="B22" s="63"/>
      <c r="C22" s="21" t="s">
        <v>22</v>
      </c>
      <c r="D22" s="22">
        <v>30</v>
      </c>
      <c r="E22" s="28">
        <v>100</v>
      </c>
      <c r="F22" s="20">
        <f>D22*E22</f>
        <v>3000</v>
      </c>
    </row>
    <row r="23" spans="1:6" ht="21">
      <c r="A23" s="17">
        <v>4</v>
      </c>
      <c r="B23" s="63"/>
      <c r="C23" s="21" t="s">
        <v>23</v>
      </c>
      <c r="D23" s="22">
        <v>1</v>
      </c>
      <c r="E23" s="28">
        <v>7800</v>
      </c>
      <c r="F23" s="20">
        <f>D23*E23</f>
        <v>7800</v>
      </c>
    </row>
    <row r="24" spans="1:6" ht="21">
      <c r="A24" s="39"/>
      <c r="B24" s="63"/>
      <c r="C24" s="21" t="s">
        <v>28</v>
      </c>
      <c r="D24" s="22"/>
      <c r="E24" s="28"/>
      <c r="F24" s="38">
        <f>SUM(F20:F23)</f>
        <v>34800</v>
      </c>
    </row>
    <row r="25" spans="1:6" ht="21">
      <c r="A25" s="49" t="s">
        <v>8</v>
      </c>
      <c r="B25" s="50"/>
      <c r="C25" s="13" t="s">
        <v>7</v>
      </c>
      <c r="D25" s="14">
        <v>1</v>
      </c>
      <c r="E25" s="30">
        <v>20000</v>
      </c>
      <c r="F25" s="29">
        <f>D25*E25</f>
        <v>20000</v>
      </c>
    </row>
    <row r="26" spans="1:6" ht="25.5" customHeight="1">
      <c r="A26" s="49" t="s">
        <v>30</v>
      </c>
      <c r="B26" s="50"/>
      <c r="C26" s="13" t="s">
        <v>31</v>
      </c>
      <c r="D26" s="14">
        <v>1</v>
      </c>
      <c r="E26" s="30">
        <v>50000</v>
      </c>
      <c r="F26" s="29">
        <f>D26*E26</f>
        <v>50000</v>
      </c>
    </row>
    <row r="27" spans="1:6" ht="37.5" customHeight="1">
      <c r="A27" s="51" t="s">
        <v>6</v>
      </c>
      <c r="B27" s="51"/>
      <c r="C27" s="51"/>
      <c r="D27" s="43"/>
      <c r="E27" s="44"/>
      <c r="F27" s="45">
        <f>F8+F14+F19+F24+F25+F26</f>
        <v>260000</v>
      </c>
    </row>
    <row r="28" spans="1:6" ht="21">
      <c r="A28" s="46" t="s">
        <v>34</v>
      </c>
      <c r="B28" s="47"/>
      <c r="C28" s="47"/>
      <c r="D28" s="47"/>
      <c r="E28" s="47"/>
      <c r="F28" s="48"/>
    </row>
  </sheetData>
  <sheetProtection/>
  <mergeCells count="9">
    <mergeCell ref="A28:F28"/>
    <mergeCell ref="A26:B26"/>
    <mergeCell ref="A27:C27"/>
    <mergeCell ref="A1:F1"/>
    <mergeCell ref="B15:B19"/>
    <mergeCell ref="B9:B14"/>
    <mergeCell ref="B3:B8"/>
    <mergeCell ref="B20:B24"/>
    <mergeCell ref="A25:B25"/>
  </mergeCells>
  <printOptions horizontalCentered="1" verticalCentered="1"/>
  <pageMargins left="0.31496062992125984" right="0.31496062992125984" top="0.15748031496062992" bottom="0.15748031496062992" header="0.2362204724409449" footer="0.2362204724409449"/>
  <pageSetup fitToHeight="1" fitToWidth="1" horizontalDpi="600" verticalDpi="600" orientation="landscape" paperSize="9" scale="94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2023-11-07T06:13:28Z</cp:lastPrinted>
  <dcterms:created xsi:type="dcterms:W3CDTF">2009-08-13T03:44:03Z</dcterms:created>
  <dcterms:modified xsi:type="dcterms:W3CDTF">2023-12-28T00:17:59Z</dcterms:modified>
  <cp:category/>
  <cp:version/>
  <cp:contentType/>
  <cp:contentStatus/>
</cp:coreProperties>
</file>